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28" i="1"/>
  <c r="F26"/>
  <c r="D26"/>
  <c r="F23"/>
  <c r="F22"/>
  <c r="F20"/>
  <c r="D17" s="1"/>
  <c r="F14"/>
  <c r="D14"/>
  <c r="F13"/>
  <c r="D13"/>
  <c r="F12"/>
  <c r="D12"/>
  <c r="F11"/>
  <c r="D11"/>
  <c r="F10"/>
  <c r="D10"/>
  <c r="F9"/>
  <c r="D9"/>
  <c r="F8"/>
  <c r="D8"/>
  <c r="F7"/>
  <c r="D7"/>
  <c r="D4"/>
</calcChain>
</file>

<file path=xl/sharedStrings.xml><?xml version="1.0" encoding="utf-8"?>
<sst xmlns="http://schemas.openxmlformats.org/spreadsheetml/2006/main" count="32" uniqueCount="27">
  <si>
    <t>Příloha k DPPO za rok 2019</t>
  </si>
  <si>
    <t>Klub chovatelů Collií a Sheltií</t>
  </si>
  <si>
    <t>Příjmy celkem:</t>
  </si>
  <si>
    <t>z toho:</t>
  </si>
  <si>
    <t>Členské příspěvky</t>
  </si>
  <si>
    <t>ČMKÚ - odvody PK</t>
  </si>
  <si>
    <t>ČMKU - příspěvek na činnost</t>
  </si>
  <si>
    <t>Zápisy vrhů</t>
  </si>
  <si>
    <t>Výstavní poplatky a bonitace</t>
  </si>
  <si>
    <t>Příjem ze startovného na sportovní akce</t>
  </si>
  <si>
    <t>Ostatní příjmy, vyúčtované zálohy</t>
  </si>
  <si>
    <t>Zálohy pokladnou</t>
  </si>
  <si>
    <t>Výdaje celkem:</t>
  </si>
  <si>
    <t>Výdaje na sportovní akce</t>
  </si>
  <si>
    <t>Náklady na bonitace, výstavy</t>
  </si>
  <si>
    <t>Vydávání klubového zpravodaje</t>
  </si>
  <si>
    <t>Vedení dílčí plemenné knihy</t>
  </si>
  <si>
    <t>Režie, paušály</t>
  </si>
  <si>
    <t>Podpora akcí pro plemena</t>
  </si>
  <si>
    <t>Poplatky bance</t>
  </si>
  <si>
    <t>Ostatní výdaje, klubové soutěže</t>
  </si>
  <si>
    <t>Zálohy, pokladnou</t>
  </si>
  <si>
    <t>Počáteční stav (1.1.2019)</t>
  </si>
  <si>
    <t>účet</t>
  </si>
  <si>
    <t>Konečný stav (31.12.2019)</t>
  </si>
  <si>
    <t>pokladna</t>
  </si>
  <si>
    <t>V Mrači dne 10.03.2019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</si>
</sst>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b/>
      <sz val="14"/>
      <color theme="1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/>
    <xf numFmtId="0" fontId="0" fillId="0" borderId="2" xfId="0" applyBorder="1"/>
    <xf numFmtId="4" fontId="3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4" xfId="0" applyFill="1" applyBorder="1"/>
    <xf numFmtId="0" fontId="0" fillId="2" borderId="0" xfId="0" applyFill="1" applyBorder="1"/>
    <xf numFmtId="4" fontId="0" fillId="0" borderId="0" xfId="0" applyNumberFormat="1"/>
    <xf numFmtId="164" fontId="0" fillId="0" borderId="5" xfId="0" applyNumberFormat="1" applyBorder="1"/>
    <xf numFmtId="0" fontId="2" fillId="2" borderId="4" xfId="0" applyFont="1" applyFill="1" applyBorder="1"/>
    <xf numFmtId="0" fontId="3" fillId="2" borderId="0" xfId="0" applyFont="1" applyFill="1" applyBorder="1"/>
    <xf numFmtId="164" fontId="3" fillId="0" borderId="0" xfId="0" applyNumberFormat="1" applyFont="1" applyBorder="1"/>
    <xf numFmtId="0" fontId="4" fillId="0" borderId="0" xfId="0" applyFont="1" applyBorder="1"/>
    <xf numFmtId="164" fontId="0" fillId="0" borderId="0" xfId="0" applyNumberFormat="1" applyBorder="1"/>
    <xf numFmtId="4" fontId="0" fillId="0" borderId="5" xfId="0" applyNumberFormat="1" applyBorder="1"/>
    <xf numFmtId="0" fontId="0" fillId="2" borderId="6" xfId="0" applyFill="1" applyBorder="1"/>
    <xf numFmtId="0" fontId="0" fillId="2" borderId="7" xfId="0" applyFill="1" applyBorder="1"/>
    <xf numFmtId="164" fontId="0" fillId="0" borderId="7" xfId="0" applyNumberFormat="1" applyBorder="1"/>
    <xf numFmtId="0" fontId="0" fillId="0" borderId="7" xfId="0" applyBorder="1"/>
    <xf numFmtId="4" fontId="0" fillId="0" borderId="8" xfId="0" applyNumberFormat="1" applyBorder="1"/>
    <xf numFmtId="0" fontId="5" fillId="0" borderId="2" xfId="0" applyFont="1" applyBorder="1"/>
    <xf numFmtId="164" fontId="5" fillId="0" borderId="3" xfId="0" applyNumberFormat="1" applyFont="1" applyBorder="1"/>
    <xf numFmtId="0" fontId="5" fillId="0" borderId="0" xfId="0" applyFont="1" applyBorder="1"/>
    <xf numFmtId="164" fontId="5" fillId="0" borderId="5" xfId="0" applyNumberFormat="1" applyFont="1" applyBorder="1"/>
    <xf numFmtId="0" fontId="5" fillId="2" borderId="6" xfId="0" applyFont="1" applyFill="1" applyBorder="1"/>
    <xf numFmtId="0" fontId="5" fillId="0" borderId="7" xfId="0" applyFont="1" applyBorder="1"/>
    <xf numFmtId="164" fontId="5" fillId="0" borderId="8" xfId="0" applyNumberFormat="1" applyFont="1" applyBorder="1"/>
    <xf numFmtId="0" fontId="0" fillId="2" borderId="0" xfId="0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CHCS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ze UCE 2017"/>
      <sheetName val="Verze Lenka"/>
      <sheetName val="Verze UCE 2018"/>
      <sheetName val="Verze Lenka "/>
      <sheetName val="Verze UCE 2019"/>
      <sheetName val="Verze DPPO 2019"/>
      <sheetName val="Srážková daň "/>
      <sheetName val="Verze UCE 2020"/>
    </sheetNames>
    <sheetDataSet>
      <sheetData sheetId="0" refreshError="1"/>
      <sheetData sheetId="1" refreshError="1"/>
      <sheetData sheetId="2">
        <row r="173">
          <cell r="F173">
            <v>0</v>
          </cell>
        </row>
        <row r="174">
          <cell r="F174">
            <v>0</v>
          </cell>
        </row>
        <row r="177">
          <cell r="F177">
            <v>0</v>
          </cell>
        </row>
        <row r="179">
          <cell r="F179">
            <v>0</v>
          </cell>
        </row>
      </sheetData>
      <sheetData sheetId="3" refreshError="1"/>
      <sheetData sheetId="4">
        <row r="210">
          <cell r="D210">
            <v>109050</v>
          </cell>
          <cell r="F210">
            <v>4000</v>
          </cell>
        </row>
        <row r="211">
          <cell r="D211">
            <v>25750</v>
          </cell>
          <cell r="F211">
            <v>0</v>
          </cell>
        </row>
        <row r="212">
          <cell r="D212">
            <v>0</v>
          </cell>
          <cell r="F212">
            <v>0</v>
          </cell>
        </row>
        <row r="213">
          <cell r="D213">
            <v>40760</v>
          </cell>
          <cell r="F213">
            <v>0</v>
          </cell>
        </row>
        <row r="214">
          <cell r="D214">
            <v>252825.14</v>
          </cell>
          <cell r="F214">
            <v>1727</v>
          </cell>
        </row>
        <row r="215">
          <cell r="D215">
            <v>32427.39</v>
          </cell>
          <cell r="F215">
            <v>0</v>
          </cell>
        </row>
        <row r="216">
          <cell r="D216">
            <v>7489</v>
          </cell>
          <cell r="F216">
            <v>10560</v>
          </cell>
        </row>
        <row r="217">
          <cell r="F217">
            <v>80000</v>
          </cell>
        </row>
        <row r="223">
          <cell r="F223">
            <v>0</v>
          </cell>
        </row>
        <row r="229">
          <cell r="D229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>
      <selection activeCell="H18" sqref="H18"/>
    </sheetView>
  </sheetViews>
  <sheetFormatPr defaultRowHeight="15"/>
  <cols>
    <col min="2" max="2" width="36.85546875" bestFit="1" customWidth="1"/>
    <col min="3" max="3" width="9.140625" customWidth="1"/>
    <col min="4" max="4" width="14.28515625" bestFit="1" customWidth="1"/>
    <col min="5" max="5" width="14.7109375" bestFit="1" customWidth="1"/>
    <col min="6" max="6" width="11.5703125" bestFit="1" customWidth="1"/>
  </cols>
  <sheetData>
    <row r="1" spans="2:7" ht="18">
      <c r="B1" s="31" t="s">
        <v>0</v>
      </c>
      <c r="C1" s="31"/>
      <c r="D1" s="31"/>
      <c r="E1" s="31"/>
      <c r="F1" s="31"/>
      <c r="G1" s="31"/>
    </row>
    <row r="2" spans="2:7" ht="18">
      <c r="B2" s="32" t="s">
        <v>1</v>
      </c>
      <c r="C2" s="32"/>
      <c r="D2" s="32"/>
      <c r="E2" s="32"/>
      <c r="F2" s="32"/>
      <c r="G2" s="32"/>
    </row>
    <row r="3" spans="2:7" ht="15.75" thickBot="1"/>
    <row r="4" spans="2:7" ht="19.5" thickTop="1">
      <c r="B4" s="1" t="s">
        <v>2</v>
      </c>
      <c r="C4" s="2"/>
      <c r="D4" s="3">
        <f>SUM(D7:F14)</f>
        <v>564588.53</v>
      </c>
      <c r="E4" s="2"/>
      <c r="F4" s="4"/>
    </row>
    <row r="5" spans="2:7">
      <c r="B5" s="5"/>
      <c r="C5" s="6"/>
      <c r="D5" s="6"/>
      <c r="E5" s="6"/>
      <c r="F5" s="7"/>
    </row>
    <row r="6" spans="2:7">
      <c r="B6" s="5" t="s">
        <v>3</v>
      </c>
      <c r="C6" s="6"/>
      <c r="D6" s="6"/>
      <c r="E6" s="6"/>
      <c r="F6" s="7"/>
    </row>
    <row r="7" spans="2:7">
      <c r="B7" s="8" t="s">
        <v>4</v>
      </c>
      <c r="C7" s="9"/>
      <c r="D7" s="10">
        <f>'[1]Verze UCE 2019'!D210</f>
        <v>109050</v>
      </c>
      <c r="E7" s="6"/>
      <c r="F7" s="11">
        <f>'[1]Verze UCE 2019'!F210</f>
        <v>4000</v>
      </c>
    </row>
    <row r="8" spans="2:7">
      <c r="B8" s="8" t="s">
        <v>5</v>
      </c>
      <c r="C8" s="9"/>
      <c r="D8" s="10">
        <f>'[1]Verze UCE 2019'!D211</f>
        <v>25750</v>
      </c>
      <c r="E8" s="6"/>
      <c r="F8" s="11">
        <f>'[1]Verze UCE 2019'!F211</f>
        <v>0</v>
      </c>
    </row>
    <row r="9" spans="2:7">
      <c r="B9" s="8" t="s">
        <v>6</v>
      </c>
      <c r="C9" s="9"/>
      <c r="D9" s="10">
        <f>'[1]Verze UCE 2019'!D212</f>
        <v>0</v>
      </c>
      <c r="E9" s="6"/>
      <c r="F9" s="11">
        <f>'[1]Verze UCE 2019'!F212</f>
        <v>0</v>
      </c>
    </row>
    <row r="10" spans="2:7">
      <c r="B10" s="8" t="s">
        <v>7</v>
      </c>
      <c r="C10" s="9"/>
      <c r="D10" s="10">
        <f>'[1]Verze UCE 2019'!D213</f>
        <v>40760</v>
      </c>
      <c r="E10" s="6"/>
      <c r="F10" s="11">
        <f>'[1]Verze UCE 2019'!F213</f>
        <v>0</v>
      </c>
    </row>
    <row r="11" spans="2:7">
      <c r="B11" s="8" t="s">
        <v>8</v>
      </c>
      <c r="C11" s="9"/>
      <c r="D11" s="10">
        <f>'[1]Verze UCE 2019'!D214</f>
        <v>252825.14</v>
      </c>
      <c r="E11" s="6"/>
      <c r="F11" s="11">
        <f>'[1]Verze UCE 2019'!F214</f>
        <v>1727</v>
      </c>
    </row>
    <row r="12" spans="2:7">
      <c r="B12" s="8" t="s">
        <v>9</v>
      </c>
      <c r="C12" s="9"/>
      <c r="D12" s="10">
        <f>'[1]Verze UCE 2019'!D215</f>
        <v>32427.39</v>
      </c>
      <c r="E12" s="6"/>
      <c r="F12" s="11">
        <f>'[1]Verze UCE 2019'!F215</f>
        <v>0</v>
      </c>
    </row>
    <row r="13" spans="2:7">
      <c r="B13" s="8" t="s">
        <v>10</v>
      </c>
      <c r="C13" s="9"/>
      <c r="D13" s="10">
        <f>'[1]Verze UCE 2019'!D216</f>
        <v>7489</v>
      </c>
      <c r="E13" s="6"/>
      <c r="F13" s="11">
        <f>'[1]Verze UCE 2019'!F216</f>
        <v>10560</v>
      </c>
    </row>
    <row r="14" spans="2:7">
      <c r="B14" s="8" t="s">
        <v>11</v>
      </c>
      <c r="C14" s="9"/>
      <c r="D14" s="10">
        <f>'[1]Verze UCE 2019'!D217</f>
        <v>0</v>
      </c>
      <c r="E14" s="6"/>
      <c r="F14" s="11">
        <f>'[1]Verze UCE 2019'!F217</f>
        <v>80000</v>
      </c>
    </row>
    <row r="15" spans="2:7">
      <c r="B15" s="8"/>
      <c r="C15" s="9"/>
      <c r="D15" s="6"/>
      <c r="E15" s="6"/>
      <c r="F15" s="7"/>
    </row>
    <row r="16" spans="2:7">
      <c r="B16" s="8"/>
      <c r="C16" s="9"/>
      <c r="D16" s="6"/>
      <c r="E16" s="6"/>
      <c r="F16" s="7"/>
    </row>
    <row r="17" spans="2:6" ht="18.75">
      <c r="B17" s="12" t="s">
        <v>12</v>
      </c>
      <c r="C17" s="13"/>
      <c r="D17" s="14">
        <f>SUM(D20:G28)</f>
        <v>569403.46</v>
      </c>
      <c r="E17" s="6"/>
      <c r="F17" s="7"/>
    </row>
    <row r="18" spans="2:6">
      <c r="B18" s="8"/>
      <c r="C18" s="9"/>
      <c r="D18" s="15"/>
      <c r="E18" s="6"/>
      <c r="F18" s="7"/>
    </row>
    <row r="19" spans="2:6">
      <c r="B19" s="8" t="s">
        <v>3</v>
      </c>
      <c r="C19" s="9"/>
      <c r="D19" s="6"/>
      <c r="E19" s="6"/>
      <c r="F19" s="7"/>
    </row>
    <row r="20" spans="2:6">
      <c r="B20" s="8" t="s">
        <v>13</v>
      </c>
      <c r="C20" s="9"/>
      <c r="D20" s="16">
        <v>31888.5</v>
      </c>
      <c r="E20" s="6"/>
      <c r="F20" s="17">
        <f>'[1]Verze UCE 2019'!F223</f>
        <v>0</v>
      </c>
    </row>
    <row r="21" spans="2:6">
      <c r="B21" s="8" t="s">
        <v>14</v>
      </c>
      <c r="C21" s="9"/>
      <c r="D21" s="16">
        <v>186222.86</v>
      </c>
      <c r="E21" s="6"/>
      <c r="F21" s="17">
        <v>67249.2</v>
      </c>
    </row>
    <row r="22" spans="2:6">
      <c r="B22" s="8" t="s">
        <v>15</v>
      </c>
      <c r="C22" s="9"/>
      <c r="D22" s="16">
        <v>24620.9</v>
      </c>
      <c r="E22" s="6"/>
      <c r="F22" s="17">
        <f>'[1]Verze UCE 2018'!F173</f>
        <v>0</v>
      </c>
    </row>
    <row r="23" spans="2:6">
      <c r="B23" s="8" t="s">
        <v>16</v>
      </c>
      <c r="C23" s="9"/>
      <c r="D23" s="16">
        <v>28060</v>
      </c>
      <c r="E23" s="6"/>
      <c r="F23" s="17">
        <f>'[1]Verze UCE 2018'!F174</f>
        <v>0</v>
      </c>
    </row>
    <row r="24" spans="2:6">
      <c r="B24" s="8" t="s">
        <v>17</v>
      </c>
      <c r="C24" s="9"/>
      <c r="D24" s="16">
        <v>65313</v>
      </c>
      <c r="E24" s="6"/>
      <c r="F24" s="17">
        <v>6048</v>
      </c>
    </row>
    <row r="25" spans="2:6">
      <c r="B25" s="8" t="s">
        <v>18</v>
      </c>
      <c r="C25" s="9"/>
      <c r="D25" s="16">
        <v>10000</v>
      </c>
      <c r="E25" s="6"/>
      <c r="F25" s="17">
        <v>0</v>
      </c>
    </row>
    <row r="26" spans="2:6">
      <c r="B26" s="8" t="s">
        <v>19</v>
      </c>
      <c r="C26" s="9"/>
      <c r="D26" s="16">
        <f>'[1]Verze UCE 2019'!D229</f>
        <v>0</v>
      </c>
      <c r="E26" s="6"/>
      <c r="F26" s="17">
        <f>'[1]Verze UCE 2018'!F177</f>
        <v>0</v>
      </c>
    </row>
    <row r="27" spans="2:6">
      <c r="B27" s="8" t="s">
        <v>20</v>
      </c>
      <c r="C27" s="9"/>
      <c r="D27" s="16">
        <v>68533</v>
      </c>
      <c r="E27" s="6"/>
      <c r="F27" s="17">
        <v>1468</v>
      </c>
    </row>
    <row r="28" spans="2:6" ht="15.75" thickBot="1">
      <c r="B28" s="18" t="s">
        <v>21</v>
      </c>
      <c r="C28" s="19"/>
      <c r="D28" s="20">
        <v>80000</v>
      </c>
      <c r="E28" s="21"/>
      <c r="F28" s="22">
        <f>'[1]Verze UCE 2018'!F179</f>
        <v>0</v>
      </c>
    </row>
    <row r="29" spans="2:6" ht="15.75" thickTop="1"/>
    <row r="30" spans="2:6" ht="15.75" thickBot="1"/>
    <row r="31" spans="2:6" ht="15.75" thickTop="1">
      <c r="B31" s="33" t="s">
        <v>22</v>
      </c>
      <c r="C31" s="34"/>
      <c r="D31" s="23" t="s">
        <v>23</v>
      </c>
      <c r="E31" s="24">
        <v>334320.76</v>
      </c>
    </row>
    <row r="32" spans="2:6">
      <c r="B32" s="35" t="s">
        <v>24</v>
      </c>
      <c r="C32" s="36"/>
      <c r="D32" s="25" t="s">
        <v>23</v>
      </c>
      <c r="E32" s="26">
        <v>307984.03000000003</v>
      </c>
    </row>
    <row r="33" spans="2:5">
      <c r="B33" s="35" t="s">
        <v>22</v>
      </c>
      <c r="C33" s="36"/>
      <c r="D33" s="25" t="s">
        <v>25</v>
      </c>
      <c r="E33" s="26">
        <v>5805</v>
      </c>
    </row>
    <row r="34" spans="2:5" ht="15.75" thickBot="1">
      <c r="B34" s="27" t="s">
        <v>24</v>
      </c>
      <c r="C34" s="28"/>
      <c r="D34" s="28" t="s">
        <v>25</v>
      </c>
      <c r="E34" s="29">
        <v>28277</v>
      </c>
    </row>
    <row r="35" spans="2:5" ht="15.75" thickTop="1"/>
    <row r="37" spans="2:5">
      <c r="B37" s="30" t="s">
        <v>26</v>
      </c>
    </row>
  </sheetData>
  <mergeCells count="5">
    <mergeCell ref="B1:G1"/>
    <mergeCell ref="B2:G2"/>
    <mergeCell ref="B31:C31"/>
    <mergeCell ref="B32:C32"/>
    <mergeCell ref="B33:C3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2020-04-26T14:00:03Z</dcterms:modified>
</cp:coreProperties>
</file>